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123R22\123DATA\FINANCE\Monthly Bank Reports for BOD\2022-23\"/>
    </mc:Choice>
  </mc:AlternateContent>
  <xr:revisionPtr revIDLastSave="0" documentId="13_ncr:1_{235D4E9C-D0A2-48EA-ABBD-58F3D26F154B}" xr6:coauthVersionLast="47" xr6:coauthVersionMax="47" xr10:uidLastSave="{00000000-0000-0000-0000-000000000000}"/>
  <bookViews>
    <workbookView xWindow="32235" yWindow="915" windowWidth="21600" windowHeight="14235" xr2:uid="{00000000-000D-0000-FFFF-FFFF00000000}"/>
  </bookViews>
  <sheets>
    <sheet name="Cash report" sheetId="1" r:id="rId1"/>
    <sheet name="Alert" sheetId="6" state="hidden" r:id="rId2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'Cash report'!$A$1:$D$25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B23" i="1"/>
  <c r="B20" i="1"/>
  <c r="C17" i="1"/>
  <c r="C11" i="1"/>
  <c r="B17" i="1"/>
  <c r="B11" i="1"/>
</calcChain>
</file>

<file path=xl/sharedStrings.xml><?xml version="1.0" encoding="utf-8"?>
<sst xmlns="http://schemas.openxmlformats.org/spreadsheetml/2006/main" count="46" uniqueCount="31">
  <si>
    <t>CONGREGATION BETH SHALOM</t>
  </si>
  <si>
    <t>MONTHLY ACCOUNT BALANCES</t>
  </si>
  <si>
    <t>ACCOUNT</t>
  </si>
  <si>
    <t>TYPE</t>
  </si>
  <si>
    <t>GENERAL DAILY CHECKBOOK</t>
  </si>
  <si>
    <t>Checking</t>
  </si>
  <si>
    <t xml:space="preserve"> </t>
  </si>
  <si>
    <t>BUILDING FUND CHECKBOOK</t>
  </si>
  <si>
    <t>Money Market</t>
  </si>
  <si>
    <t>PARSONAGE Repair Reserve(Combined in gen fd 3 (8800)</t>
  </si>
  <si>
    <t xml:space="preserve">BUILDING FUND MONEY MARKET </t>
  </si>
  <si>
    <t>subtotal - general operations</t>
  </si>
  <si>
    <t>subtotal - building fund</t>
  </si>
  <si>
    <t>GENERAL FUND #2 - DONATION FUNDS &amp; SAVINGS</t>
  </si>
  <si>
    <t xml:space="preserve">Interest Checking </t>
  </si>
  <si>
    <t>GOLD SEFER HAFTARAH</t>
  </si>
  <si>
    <t>Balance</t>
  </si>
  <si>
    <t>Due to Bank - Line of Credit</t>
  </si>
  <si>
    <t>Notes - for Fin Com / Internal only</t>
  </si>
  <si>
    <t>CDs &amp; Money Market</t>
  </si>
  <si>
    <t>includes hineynu collections $320k</t>
  </si>
  <si>
    <t>GENERAL FUND #3 - DONATION FUNDS &amp; SAVINGS</t>
  </si>
  <si>
    <t xml:space="preserve">GENERAL OPERATING - FIDELITY </t>
  </si>
  <si>
    <t>GENERAL OPERATING - INTEREST BEARING</t>
  </si>
  <si>
    <t>JUF PEP, Vanguard, Israel Bond</t>
  </si>
  <si>
    <r>
      <t>GENERAL FUND #4 -</t>
    </r>
    <r>
      <rPr>
        <b/>
        <sz val="9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DONATION FUNDS, SCHOLARSHIP &amp; SAVINGS</t>
    </r>
  </si>
  <si>
    <t>ERTC grant</t>
  </si>
  <si>
    <t xml:space="preserve"> February</t>
  </si>
  <si>
    <t>FOR MONTH ENDING MARCH 2023</t>
  </si>
  <si>
    <t>March</t>
  </si>
  <si>
    <t>ENDOWMENT &amp; INVESTMENTS  (JUF as of February)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</si>
</sst>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m/dd/yy_)"/>
    <numFmt numFmtId="165" formatCode="&quot;$&quot;#,##0.00"/>
  </numFmts>
  <fonts count="15" x14ac:knownFonts="1">
    <font>
      <sz val="12"/>
      <name val="Arial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56">
    <xf numFmtId="0" fontId="0" fillId="0" borderId="0" xfId="0"/>
    <xf numFmtId="0" fontId="2" fillId="0" borderId="0" xfId="0" applyFont="1"/>
    <xf numFmtId="0" fontId="2" fillId="2" borderId="0" xfId="0" applyFont="1" applyFill="1"/>
    <xf numFmtId="164" fontId="0" fillId="0" borderId="0" xfId="0" applyNumberFormat="1"/>
    <xf numFmtId="14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9" fillId="0" borderId="0" xfId="0" applyFont="1"/>
    <xf numFmtId="0" fontId="1" fillId="4" borderId="1" xfId="0" applyFont="1" applyFill="1" applyBorder="1"/>
    <xf numFmtId="7" fontId="1" fillId="4" borderId="1" xfId="0" applyNumberFormat="1" applyFont="1" applyFill="1" applyBorder="1"/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0" fontId="0" fillId="0" borderId="1" xfId="0" applyBorder="1"/>
    <xf numFmtId="0" fontId="6" fillId="4" borderId="1" xfId="0" applyFont="1" applyFill="1" applyBorder="1" applyAlignment="1">
      <alignment horizontal="right"/>
    </xf>
    <xf numFmtId="7" fontId="7" fillId="4" borderId="1" xfId="0" applyNumberFormat="1" applyFont="1" applyFill="1" applyBorder="1"/>
    <xf numFmtId="0" fontId="6" fillId="0" borderId="1" xfId="0" applyFont="1" applyBorder="1" applyAlignment="1">
      <alignment horizontal="right"/>
    </xf>
    <xf numFmtId="7" fontId="7" fillId="0" borderId="1" xfId="0" applyNumberFormat="1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1" fillId="3" borderId="8" xfId="0" applyFont="1" applyFill="1" applyBorder="1"/>
    <xf numFmtId="0" fontId="1" fillId="3" borderId="6" xfId="0" applyFont="1" applyFill="1" applyBorder="1"/>
    <xf numFmtId="0" fontId="6" fillId="3" borderId="6" xfId="0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1" fillId="5" borderId="6" xfId="0" applyFont="1" applyFill="1" applyBorder="1"/>
    <xf numFmtId="0" fontId="8" fillId="6" borderId="6" xfId="0" applyFont="1" applyFill="1" applyBorder="1" applyAlignment="1">
      <alignment wrapText="1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7" fontId="1" fillId="3" borderId="11" xfId="0" applyNumberFormat="1" applyFont="1" applyFill="1" applyBorder="1"/>
    <xf numFmtId="7" fontId="1" fillId="3" borderId="9" xfId="0" applyNumberFormat="1" applyFont="1" applyFill="1" applyBorder="1"/>
    <xf numFmtId="7" fontId="7" fillId="3" borderId="9" xfId="0" applyNumberFormat="1" applyFont="1" applyFill="1" applyBorder="1"/>
    <xf numFmtId="7" fontId="7" fillId="0" borderId="9" xfId="0" applyNumberFormat="1" applyFont="1" applyBorder="1"/>
    <xf numFmtId="7" fontId="1" fillId="5" borderId="9" xfId="0" applyNumberFormat="1" applyFont="1" applyFill="1" applyBorder="1"/>
    <xf numFmtId="7" fontId="1" fillId="0" borderId="9" xfId="0" applyNumberFormat="1" applyFont="1" applyBorder="1"/>
    <xf numFmtId="7" fontId="8" fillId="6" borderId="9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4" xfId="0" applyBorder="1"/>
    <xf numFmtId="0" fontId="1" fillId="4" borderId="4" xfId="0" applyFont="1" applyFill="1" applyBorder="1"/>
    <xf numFmtId="0" fontId="1" fillId="0" borderId="4" xfId="0" applyFont="1" applyBorder="1"/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0" fontId="1" fillId="5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wrapText="1"/>
    </xf>
    <xf numFmtId="0" fontId="10" fillId="2" borderId="0" xfId="0" applyFont="1" applyFill="1"/>
    <xf numFmtId="0" fontId="1" fillId="5" borderId="2" xfId="0" applyFont="1" applyFill="1" applyBorder="1" applyAlignment="1">
      <alignment wrapText="1"/>
    </xf>
    <xf numFmtId="0" fontId="13" fillId="0" borderId="0" xfId="1"/>
    <xf numFmtId="0" fontId="14" fillId="0" borderId="0" xfId="0" applyFont="1"/>
    <xf numFmtId="0" fontId="13" fillId="0" borderId="0" xfId="1"/>
  </cellXfs>
  <cellStyles count="2">
    <cellStyle name="Normal" xfId="0" builtinId="0"/>
    <cellStyle name="Normal 2" xfId="1" xr:uid="{5568FEE7-3C2B-4D75-A3A8-CC90FA1D53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G54"/>
  <sheetViews>
    <sheetView tabSelected="1" defaultGridColor="0" colorId="22" zoomScale="120" zoomScaleNormal="120" workbookViewId="0">
      <selection activeCell="A23" sqref="A23"/>
    </sheetView>
  </sheetViews>
  <sheetFormatPr defaultColWidth="12.6640625" defaultRowHeight="15" x14ac:dyDescent="0.2"/>
  <cols>
    <col min="1" max="1" width="47.109375" customWidth="1"/>
    <col min="2" max="3" width="14.6640625" customWidth="1"/>
    <col min="4" max="4" width="22.5546875" customWidth="1"/>
    <col min="5" max="5" width="33.5546875" hidden="1" customWidth="1"/>
  </cols>
  <sheetData>
    <row r="1" spans="1:7" ht="15.75" x14ac:dyDescent="0.25">
      <c r="A1" s="20" t="s">
        <v>0</v>
      </c>
      <c r="B1" s="29"/>
      <c r="C1" s="29"/>
      <c r="D1" s="38"/>
      <c r="E1" s="1" t="s">
        <v>18</v>
      </c>
      <c r="F1" s="1"/>
      <c r="G1" s="1"/>
    </row>
    <row r="2" spans="1:7" ht="15.75" x14ac:dyDescent="0.25">
      <c r="A2" s="20" t="s">
        <v>1</v>
      </c>
      <c r="B2" s="29"/>
      <c r="C2" s="29"/>
      <c r="D2" s="38"/>
      <c r="E2" s="1"/>
      <c r="F2" s="1"/>
      <c r="G2" s="1"/>
    </row>
    <row r="3" spans="1:7" ht="4.9000000000000004" customHeight="1" x14ac:dyDescent="0.25">
      <c r="A3" s="20"/>
      <c r="B3" s="29"/>
      <c r="C3" s="29"/>
      <c r="D3" s="38"/>
      <c r="E3" s="1"/>
      <c r="F3" s="1"/>
      <c r="G3" s="1"/>
    </row>
    <row r="4" spans="1:7" ht="15.75" x14ac:dyDescent="0.25">
      <c r="A4" s="21" t="s">
        <v>28</v>
      </c>
      <c r="B4" s="29"/>
      <c r="C4" s="29"/>
      <c r="D4" s="38"/>
      <c r="E4" s="1"/>
      <c r="F4" s="1"/>
      <c r="G4" s="1"/>
    </row>
    <row r="5" spans="1:7" ht="15.75" x14ac:dyDescent="0.25">
      <c r="A5" s="22"/>
      <c r="B5" s="30" t="s">
        <v>29</v>
      </c>
      <c r="C5" s="30" t="s">
        <v>27</v>
      </c>
      <c r="D5" s="39"/>
      <c r="E5" s="1"/>
      <c r="F5" s="1"/>
      <c r="G5" s="1"/>
    </row>
    <row r="6" spans="1:7" ht="15.75" x14ac:dyDescent="0.25">
      <c r="A6" s="13" t="s">
        <v>2</v>
      </c>
      <c r="B6" s="14" t="s">
        <v>16</v>
      </c>
      <c r="C6" s="14" t="s">
        <v>16</v>
      </c>
      <c r="D6" s="40" t="s">
        <v>3</v>
      </c>
      <c r="E6" s="1"/>
      <c r="F6" s="1"/>
      <c r="G6" s="1"/>
    </row>
    <row r="7" spans="1:7" ht="15.75" x14ac:dyDescent="0.25">
      <c r="A7" s="11" t="s">
        <v>4</v>
      </c>
      <c r="B7" s="12">
        <v>99892.29</v>
      </c>
      <c r="C7" s="12">
        <v>292747.39</v>
      </c>
      <c r="D7" s="41" t="s">
        <v>5</v>
      </c>
      <c r="E7" s="10"/>
      <c r="F7" s="1" t="s">
        <v>6</v>
      </c>
      <c r="G7" s="1"/>
    </row>
    <row r="8" spans="1:7" ht="15.75" x14ac:dyDescent="0.25">
      <c r="A8" s="11" t="s">
        <v>23</v>
      </c>
      <c r="B8" s="12">
        <v>293459.45</v>
      </c>
      <c r="C8" s="12">
        <v>293422.07</v>
      </c>
      <c r="D8" s="41" t="s">
        <v>8</v>
      </c>
      <c r="E8" s="10"/>
      <c r="F8" s="54" t="s">
        <v>26</v>
      </c>
      <c r="G8" s="1"/>
    </row>
    <row r="9" spans="1:7" ht="15.75" x14ac:dyDescent="0.25">
      <c r="A9" s="11" t="s">
        <v>22</v>
      </c>
      <c r="B9" s="12">
        <v>788168.62</v>
      </c>
      <c r="C9" s="12">
        <v>812605.29</v>
      </c>
      <c r="D9" s="41" t="s">
        <v>19</v>
      </c>
      <c r="E9" s="2"/>
      <c r="F9" s="1"/>
      <c r="G9" s="1"/>
    </row>
    <row r="10" spans="1:7" ht="5.25" customHeight="1" x14ac:dyDescent="0.25">
      <c r="A10" s="15"/>
      <c r="B10" s="15"/>
      <c r="C10" s="15"/>
      <c r="D10" s="42"/>
      <c r="E10" s="2" t="s">
        <v>6</v>
      </c>
      <c r="F10" s="1"/>
      <c r="G10" s="1"/>
    </row>
    <row r="11" spans="1:7" ht="15.75" x14ac:dyDescent="0.25">
      <c r="A11" s="16" t="s">
        <v>11</v>
      </c>
      <c r="B11" s="17">
        <f>SUM(B7:B10)</f>
        <v>1181520.3599999999</v>
      </c>
      <c r="C11" s="17">
        <f>SUM(C7:C10)</f>
        <v>1398774.75</v>
      </c>
      <c r="D11" s="43"/>
      <c r="E11" s="51" t="s">
        <v>20</v>
      </c>
      <c r="F11" s="1"/>
      <c r="G11" s="1"/>
    </row>
    <row r="12" spans="1:7" ht="6.6" customHeight="1" x14ac:dyDescent="0.25">
      <c r="A12" s="18"/>
      <c r="B12" s="19"/>
      <c r="C12" s="19"/>
      <c r="D12" s="44"/>
      <c r="E12" s="2"/>
      <c r="F12" s="1"/>
      <c r="G12" s="1"/>
    </row>
    <row r="13" spans="1:7" ht="15.75" x14ac:dyDescent="0.25">
      <c r="A13" s="23" t="s">
        <v>7</v>
      </c>
      <c r="B13" s="31">
        <v>16204.3</v>
      </c>
      <c r="C13" s="31">
        <v>27842.57</v>
      </c>
      <c r="D13" s="45" t="s">
        <v>5</v>
      </c>
      <c r="E13" s="9"/>
      <c r="F13" s="1"/>
      <c r="G13" s="1"/>
    </row>
    <row r="14" spans="1:7" ht="15.75" x14ac:dyDescent="0.25">
      <c r="A14" s="24" t="s">
        <v>10</v>
      </c>
      <c r="B14" s="32">
        <v>82857.37</v>
      </c>
      <c r="C14" s="32">
        <v>17342.77</v>
      </c>
      <c r="D14" s="46" t="s">
        <v>8</v>
      </c>
      <c r="E14" s="8"/>
      <c r="F14" s="7"/>
      <c r="G14" s="1"/>
    </row>
    <row r="15" spans="1:7" ht="15.75" hidden="1" x14ac:dyDescent="0.25">
      <c r="A15" s="24"/>
      <c r="B15" s="32"/>
      <c r="C15" s="32"/>
      <c r="D15" s="47"/>
      <c r="E15" s="8"/>
      <c r="F15" s="7"/>
      <c r="G15" s="1"/>
    </row>
    <row r="16" spans="1:7" ht="15.75" hidden="1" x14ac:dyDescent="0.25">
      <c r="A16" s="24" t="s">
        <v>9</v>
      </c>
      <c r="B16" s="32"/>
      <c r="C16" s="32"/>
      <c r="D16" s="46" t="s">
        <v>8</v>
      </c>
      <c r="E16" s="8"/>
      <c r="F16" s="7"/>
      <c r="G16" s="1"/>
    </row>
    <row r="17" spans="1:7" ht="15.75" x14ac:dyDescent="0.25">
      <c r="A17" s="25" t="s">
        <v>12</v>
      </c>
      <c r="B17" s="33">
        <f>SUM(B13:B16)</f>
        <v>99061.67</v>
      </c>
      <c r="C17" s="33">
        <f>SUM(C13:C16)</f>
        <v>45185.34</v>
      </c>
      <c r="D17" s="47"/>
      <c r="E17" s="2"/>
      <c r="F17" s="1"/>
      <c r="G17" s="1"/>
    </row>
    <row r="18" spans="1:7" ht="10.15" customHeight="1" x14ac:dyDescent="0.25">
      <c r="A18" s="26"/>
      <c r="B18" s="34"/>
      <c r="C18" s="34"/>
      <c r="D18" s="48"/>
      <c r="E18" s="2"/>
      <c r="F18" s="1"/>
      <c r="G18" s="1"/>
    </row>
    <row r="19" spans="1:7" ht="15.75" x14ac:dyDescent="0.25">
      <c r="A19" s="27" t="s">
        <v>13</v>
      </c>
      <c r="B19" s="35">
        <v>426965.44</v>
      </c>
      <c r="C19" s="35">
        <v>426771.47</v>
      </c>
      <c r="D19" s="49" t="s">
        <v>19</v>
      </c>
      <c r="E19" s="2"/>
      <c r="F19" s="1"/>
      <c r="G19" s="1"/>
    </row>
    <row r="20" spans="1:7" ht="15.75" x14ac:dyDescent="0.25">
      <c r="A20" s="27" t="s">
        <v>21</v>
      </c>
      <c r="B20" s="35">
        <f>265757.59+3884.47</f>
        <v>269642.06</v>
      </c>
      <c r="C20" s="35">
        <v>265736.61</v>
      </c>
      <c r="D20" s="49" t="s">
        <v>19</v>
      </c>
      <c r="E20" s="8"/>
      <c r="F20" s="7"/>
      <c r="G20" s="1"/>
    </row>
    <row r="21" spans="1:7" ht="15.75" x14ac:dyDescent="0.25">
      <c r="A21" s="27" t="s">
        <v>25</v>
      </c>
      <c r="B21" s="35">
        <v>230281.97</v>
      </c>
      <c r="C21" s="35">
        <v>230184.89</v>
      </c>
      <c r="D21" s="49" t="s">
        <v>19</v>
      </c>
      <c r="E21" s="8"/>
      <c r="F21" s="7"/>
      <c r="G21" s="1"/>
    </row>
    <row r="22" spans="1:7" ht="15.75" x14ac:dyDescent="0.25">
      <c r="A22" s="27" t="s">
        <v>15</v>
      </c>
      <c r="B22" s="35">
        <v>321.77999999999997</v>
      </c>
      <c r="C22" s="35">
        <v>321.39</v>
      </c>
      <c r="D22" s="49" t="s">
        <v>14</v>
      </c>
      <c r="E22" s="8"/>
      <c r="F22" s="7"/>
      <c r="G22" s="1"/>
    </row>
    <row r="23" spans="1:7" ht="33.75" customHeight="1" x14ac:dyDescent="0.25">
      <c r="A23" s="27" t="s">
        <v>30</v>
      </c>
      <c r="B23" s="35">
        <f>100000+5289817.48+3392493</f>
        <v>8782310.4800000004</v>
      </c>
      <c r="C23" s="35">
        <f>100000+5142499.45+3392493</f>
        <v>8634992.4499999993</v>
      </c>
      <c r="D23" s="52" t="s">
        <v>24</v>
      </c>
      <c r="E23" s="8"/>
      <c r="F23" s="7"/>
      <c r="G23" s="1"/>
    </row>
    <row r="24" spans="1:7" ht="9.75" customHeight="1" x14ac:dyDescent="0.25">
      <c r="A24" s="20"/>
      <c r="B24" s="36"/>
      <c r="C24" s="36"/>
      <c r="D24" s="48"/>
      <c r="E24" s="7"/>
      <c r="F24" s="7"/>
      <c r="G24" s="1"/>
    </row>
    <row r="25" spans="1:7" ht="15.75" customHeight="1" x14ac:dyDescent="0.2">
      <c r="A25" s="28" t="s">
        <v>17</v>
      </c>
      <c r="B25" s="37">
        <v>0</v>
      </c>
      <c r="C25" s="37">
        <v>0</v>
      </c>
      <c r="D25" s="50"/>
      <c r="G25" s="4"/>
    </row>
    <row r="26" spans="1:7" ht="15.75" x14ac:dyDescent="0.25">
      <c r="A26" s="5" t="s">
        <v>6</v>
      </c>
      <c r="B26" s="6"/>
      <c r="C26" s="6"/>
    </row>
    <row r="27" spans="1:7" x14ac:dyDescent="0.2">
      <c r="D27" t="s">
        <v>6</v>
      </c>
    </row>
    <row r="29" spans="1:7" x14ac:dyDescent="0.2">
      <c r="B29" s="3"/>
      <c r="C29" s="3"/>
    </row>
    <row r="42" spans="4:4" x14ac:dyDescent="0.2">
      <c r="D42" t="s">
        <v>6</v>
      </c>
    </row>
    <row r="47" spans="4:4" x14ac:dyDescent="0.2">
      <c r="D47" t="s">
        <v>6</v>
      </c>
    </row>
    <row r="49" spans="1:4" x14ac:dyDescent="0.2">
      <c r="D49" t="s">
        <v>6</v>
      </c>
    </row>
    <row r="53" spans="1:4" x14ac:dyDescent="0.2">
      <c r="A53" t="s">
        <v>6</v>
      </c>
    </row>
    <row r="54" spans="1:4" x14ac:dyDescent="0.2">
      <c r="A54" t="s">
        <v>6</v>
      </c>
    </row>
  </sheetData>
  <phoneticPr fontId="0" type="noConversion"/>
  <pageMargins left="0.75" right="0.3" top="1.25" bottom="0.3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ECAEB-989B-48EE-A4D2-171235FF30C6}">
  <dimension ref="A1:AK64"/>
  <sheetViews>
    <sheetView workbookViewId="0">
      <selection sqref="A1:AK64"/>
    </sheetView>
  </sheetViews>
  <sheetFormatPr defaultRowHeight="12.75" x14ac:dyDescent="0.2"/>
  <cols>
    <col min="1" max="16384" width="8.88671875" style="53"/>
  </cols>
  <sheetData>
    <row r="1" spans="1:37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7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7" x14ac:dyDescent="0.2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</row>
    <row r="6" spans="1:37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1:37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spans="1:37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37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</row>
    <row r="10" spans="1:37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</row>
    <row r="11" spans="1:37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</row>
    <row r="12" spans="1:37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7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7" x14ac:dyDescent="0.2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7" x14ac:dyDescent="0.2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7" x14ac:dyDescent="0.2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7" x14ac:dyDescent="0.2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1:37" x14ac:dyDescent="0.2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1:37" x14ac:dyDescent="0.2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</row>
    <row r="20" spans="1:37" x14ac:dyDescent="0.2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x14ac:dyDescent="0.2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1:37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1:37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1:37" x14ac:dyDescent="0.2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1:37" x14ac:dyDescent="0.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</row>
    <row r="26" spans="1:37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</row>
    <row r="27" spans="1:37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1:37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</row>
    <row r="29" spans="1:37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</row>
    <row r="30" spans="1:37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1:37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1:37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1:37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</row>
    <row r="43" spans="1:37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</row>
    <row r="45" spans="1:37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</row>
    <row r="46" spans="1:37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</row>
    <row r="47" spans="1:37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</row>
    <row r="48" spans="1:37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</row>
    <row r="49" spans="1:37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</row>
    <row r="50" spans="1:37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</row>
    <row r="51" spans="1:37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</row>
    <row r="52" spans="1:37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</row>
    <row r="53" spans="1:37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</row>
    <row r="54" spans="1:37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1:37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</row>
    <row r="56" spans="1:37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37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</row>
    <row r="58" spans="1:37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</row>
    <row r="59" spans="1:37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</row>
    <row r="60" spans="1:37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</row>
    <row r="61" spans="1:37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</row>
    <row r="62" spans="1:37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</row>
    <row r="63" spans="1:37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</row>
    <row r="64" spans="1:37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Cash report</vt:lpstr>
      <vt:lpstr>Alert</vt:lpstr>
      <vt:lpstr>'Cash report'!Print_Area</vt:lpstr>
    </vt:vector>
  </TitlesOfParts>
  <Company>Congregation Beth Shalom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</dc:creator>
  <cp:lastModifiedBy>Susan Karlinsky</cp:lastModifiedBy>
  <cp:lastPrinted>2022-10-24T22:04:52Z</cp:lastPrinted>
  <dcterms:created xsi:type="dcterms:W3CDTF">2002-11-08T16:20:30Z</dcterms:created>
  <dcterms:modified xsi:type="dcterms:W3CDTF">2023-04-10T21:01:24Z</dcterms:modified>
</cp:coreProperties>
</file>